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st Comparison" sheetId="1" r:id="rId5"/>
    <sheet state="visible" name="Free Tier Limits" sheetId="2" r:id="rId6"/>
    <sheet state="visible" name="Your Stack Tracker" sheetId="3" r:id="rId7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E5">
      <text>
        <t xml:space="preserve">Typical published list price for the entry paid plan in this category, single seat, billed monthly. Sourced from vendors' public pricing pages. Pricing changes frequently - confirm current rates before quoting these numbers publicly.</t>
      </text>
    </comment>
  </commentList>
</comments>
</file>

<file path=xl/sharedStrings.xml><?xml version="1.0" encoding="utf-8"?>
<sst xmlns="http://schemas.openxmlformats.org/spreadsheetml/2006/main" count="76" uniqueCount="68">
  <si>
    <t>WHAT THE FREE TIER ACTUALLY GIVES YOU</t>
  </si>
  <si>
    <t>YOUR STACK: WHAT YOU PAY vs. WHAT YOU COULD PAY</t>
  </si>
  <si>
    <t>THE $0 TECH STACK</t>
  </si>
  <si>
    <t>Free is not unlimited. Here is the ceiling on each one, and the moment it is worth paying.</t>
  </si>
  <si>
    <t>HOW TO USE THIS: fill in the yellow cells only - columns A, B, C and D. Columns E, F and G calculate themselves. Row 5 is a filled-in example, delete it once you have added your own tools. Add as many rows as you like and the totals row will need its range extended to match.</t>
  </si>
  <si>
    <t>What each free tool replaces, and what the paid version would cost you.</t>
  </si>
  <si>
    <t>Tool</t>
  </si>
  <si>
    <t>Prices below are typical published list prices for the entry paid plan in each category. Vendors change pricing often - verify on the vendor's own pricing page before you rely on these. Edit the blue cells in column E to match what you were actually quoted.</t>
  </si>
  <si>
    <t>Tool you pay for</t>
  </si>
  <si>
    <t>What you get free</t>
  </si>
  <si>
    <t>What it does</t>
  </si>
  <si>
    <t>Where the free tier stops</t>
  </si>
  <si>
    <t>Upgrade when...</t>
  </si>
  <si>
    <t>You pay / mo</t>
  </si>
  <si>
    <t>Category</t>
  </si>
  <si>
    <t>Free swap costs / mo</t>
  </si>
  <si>
    <t>Monthly saving</t>
  </si>
  <si>
    <t>Canva (Free)</t>
  </si>
  <si>
    <t>Annual saving</t>
  </si>
  <si>
    <t>Free tool I use</t>
  </si>
  <si>
    <t>Worth keeping?</t>
  </si>
  <si>
    <t>Link</t>
  </si>
  <si>
    <t>Paid alternative most people buy</t>
  </si>
  <si>
    <t>Full editor, thousands of templates, unlimited free-library assets, 5 GB cloud storage.</t>
  </si>
  <si>
    <t>Adobe Creative Cloud</t>
  </si>
  <si>
    <t>Brand kit, background remover, Magic Resize and most premium stock sit behind Canva Pro.</t>
  </si>
  <si>
    <t>You are resizing the same asset for four platforms every week. The time saved beats the fee.</t>
  </si>
  <si>
    <t>Paid price / mo</t>
  </si>
  <si>
    <t>Design and image editing</t>
  </si>
  <si>
    <t>HubSpot CRM (Free)</t>
  </si>
  <si>
    <t>Unlimited users, up to 1,000,000 contacts, deal pipeline, email tracking, meeting links, forms.</t>
  </si>
  <si>
    <t>Design</t>
  </si>
  <si>
    <t>No sequences or real automation, HubSpot branding on forms and email, limited reporting.</t>
  </si>
  <si>
    <t>You are manually sending the same follow-up more than about 20 times a month.</t>
  </si>
  <si>
    <t>Wave (Free)</t>
  </si>
  <si>
    <t>Unlimited invoices and estimates, double-entry accounting, receipt capture, bank import.</t>
  </si>
  <si>
    <t>Payment processing and payroll are paid add-ons, charged per transaction rather than monthly.</t>
  </si>
  <si>
    <t>Your accountant needs inventory, job costing or multi-currency that Wave does not track.</t>
  </si>
  <si>
    <t>Calendly (Free)</t>
  </si>
  <si>
    <t>One event type, one connected calendar, unlimited bookings, automatic time-zone handling.</t>
  </si>
  <si>
    <t>One event type only. No round-robin, no payment collection, no removing Calendly branding.</t>
  </si>
  <si>
    <t>You need to sell two different session lengths, or take payment at the moment of booking.</t>
  </si>
  <si>
    <t>Google Sheets</t>
  </si>
  <si>
    <t>Canva (Free plan)</t>
  </si>
  <si>
    <t>Everything. Formulas, charts, filters, sharing, version history, Apps Script automation.</t>
  </si>
  <si>
    <t>Slows noticeably past roughly 100k populated rows. A personal account means no custom domain.</t>
  </si>
  <si>
    <t>Several people are editing the same file daily and overwriting each other.</t>
  </si>
  <si>
    <t>https://www.canva.com</t>
  </si>
  <si>
    <t>Adobe Creative Cloud, single app</t>
  </si>
  <si>
    <t>CRM</t>
  </si>
  <si>
    <t>https://www.hubspot.com/products/crm</t>
  </si>
  <si>
    <t>Paid CRM seat (Sales Hub Pro / Salesforce)</t>
  </si>
  <si>
    <t>Invoicing &amp; books</t>
  </si>
  <si>
    <t>https://www.waveapps.com</t>
  </si>
  <si>
    <t>TOTAL</t>
  </si>
  <si>
    <t>QuickBooks Online, Simple Start</t>
  </si>
  <si>
    <t>You would keep, per year:</t>
  </si>
  <si>
    <t>Scheduling</t>
  </si>
  <si>
    <t>Calendly (Free plan)</t>
  </si>
  <si>
    <t>https://calendly.com</t>
  </si>
  <si>
    <t>The rule: buy software when it saves you time you are actually billing for. If a $50/mo tool gives back two hours a month and your rate is $75/hr, keep it. If it does not, that line is just a subscription.</t>
  </si>
  <si>
    <t>Calendly Standard / Acuity booking plan</t>
  </si>
  <si>
    <t>Dashboards &amp; ops</t>
  </si>
  <si>
    <t>https://sheets.google.com</t>
  </si>
  <si>
    <t>Airtable Team or a dashboard SaaS</t>
  </si>
  <si>
    <t>What the conventional stack costs</t>
  </si>
  <si>
    <t>Over 3 years</t>
  </si>
  <si>
    <t>Assumptions: single user, monthly billing, US pricing, no annual-prepay discount. Column F is what you personally pay, which is $0 on this stack - overwrite it if you are already paying for something. The $2,400/yr figure quoted in the post is a deliberate round-down of this total.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</si>
</sst>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\$#,##0.00;&quot;($&quot;#,##0.00\);\-"/>
    <numFmt numFmtId="165" formatCode="\$#,##0;&quot;($&quot;#,##0\);\-"/>
    <numFmt numFmtId="166" formatCode="\$#,##0.00"/>
    <numFmt numFmtId="167" formatCode="\$#,##0"/>
  </numFmts>
  <fonts count="19">
    <font>
      <sz val="11.0"/>
      <color theme="1"/>
      <name val="Calibri"/>
      <scheme val="minor"/>
    </font>
    <font>
      <b/>
      <sz val="16.0"/>
      <color rgb="FF16150F"/>
      <name val="Arial"/>
    </font>
    <font>
      <b/>
      <sz val="20.0"/>
      <color rgb="FF16150F"/>
      <name val="Arial"/>
    </font>
    <font>
      <i/>
      <sz val="10.0"/>
      <color rgb="FF6B6659"/>
      <name val="Arial"/>
    </font>
    <font>
      <sz val="9.0"/>
      <color rgb="FF6B6659"/>
      <name val="Arial"/>
    </font>
    <font>
      <b/>
      <sz val="10.0"/>
      <color rgb="FFFFFFFF"/>
      <name val="Arial"/>
    </font>
    <font>
      <b/>
      <sz val="10.0"/>
      <color rgb="FF1F7A4D"/>
      <name val="Arial"/>
    </font>
    <font>
      <sz val="10.0"/>
      <color rgb="FF16150F"/>
      <name val="Arial"/>
    </font>
    <font>
      <i/>
      <sz val="10.0"/>
      <color rgb="FF9A9384"/>
      <name val="Arial"/>
    </font>
    <font>
      <sz val="10.0"/>
      <color rgb="FFE8482B"/>
      <name val="Arial"/>
    </font>
    <font>
      <b/>
      <sz val="10.0"/>
      <color rgb="FF16150F"/>
      <name val="Arial"/>
    </font>
    <font>
      <u/>
      <sz val="9.0"/>
      <color rgb="FF0563C1"/>
      <name val="Arial"/>
    </font>
    <font>
      <b/>
      <sz val="10.0"/>
      <color rgb="FF0000FF"/>
      <name val="Arial"/>
    </font>
    <font>
      <sz val="10.0"/>
      <color rgb="FF0000FF"/>
      <name val="Arial"/>
    </font>
    <font>
      <b/>
      <sz val="11.0"/>
      <color rgb="FFFFFFFF"/>
      <name val="Arial"/>
    </font>
    <font>
      <b/>
      <sz val="11.0"/>
      <color rgb="FF16150F"/>
      <name val="Arial"/>
    </font>
    <font>
      <b/>
      <sz val="18.0"/>
      <color rgb="FFE8482B"/>
      <name val="Arial"/>
    </font>
    <font>
      <i/>
      <sz val="9.0"/>
      <color rgb="FF6B6659"/>
      <name val="Arial"/>
    </font>
    <font>
      <b/>
      <sz val="14.0"/>
      <color rgb="FFE8482B"/>
      <name val="Arial"/>
    </font>
  </fonts>
  <fills count="4">
    <fill>
      <patternFill patternType="none"/>
    </fill>
    <fill>
      <patternFill patternType="lightGray"/>
    </fill>
    <fill>
      <patternFill patternType="solid">
        <fgColor rgb="FF16150F"/>
        <bgColor rgb="FF16150F"/>
      </patternFill>
    </fill>
    <fill>
      <patternFill patternType="solid">
        <fgColor rgb="FFFFFDE0"/>
        <bgColor rgb="FFFFFDE0"/>
      </patternFill>
    </fill>
  </fills>
  <borders count="3">
    <border/>
    <border>
      <left/>
      <right/>
      <top/>
      <bottom/>
    </border>
    <border>
      <left style="thin">
        <color rgb="FFD8D3C8"/>
      </left>
      <right style="thin">
        <color rgb="FFD8D3C8"/>
      </right>
      <top style="thin">
        <color rgb="FFD8D3C8"/>
      </top>
      <bottom style="thin">
        <color rgb="FFD8D3C8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shrinkToFit="0" vertical="bottom" wrapText="0"/>
    </xf>
    <xf borderId="0" fillId="0" fontId="4" numFmtId="0" xfId="0" applyAlignment="1" applyFont="1">
      <alignment shrinkToFit="0" vertical="top" wrapText="1"/>
    </xf>
    <xf borderId="1" fillId="2" fontId="5" numFmtId="0" xfId="0" applyAlignment="1" applyBorder="1" applyFill="1" applyFont="1">
      <alignment shrinkToFit="0" vertical="center" wrapText="1"/>
    </xf>
    <xf borderId="2" fillId="0" fontId="6" numFmtId="0" xfId="0" applyAlignment="1" applyBorder="1" applyFont="1">
      <alignment shrinkToFit="0" vertical="top" wrapText="1"/>
    </xf>
    <xf borderId="2" fillId="0" fontId="7" numFmtId="0" xfId="0" applyAlignment="1" applyBorder="1" applyFont="1">
      <alignment shrinkToFit="0" vertical="top" wrapText="1"/>
    </xf>
    <xf borderId="2" fillId="3" fontId="8" numFmtId="0" xfId="0" applyAlignment="1" applyBorder="1" applyFill="1" applyFont="1">
      <alignment shrinkToFit="0" vertical="center" wrapText="1"/>
    </xf>
    <xf borderId="2" fillId="0" fontId="9" numFmtId="0" xfId="0" applyAlignment="1" applyBorder="1" applyFont="1">
      <alignment shrinkToFit="0" vertical="top" wrapText="1"/>
    </xf>
    <xf borderId="2" fillId="3" fontId="8" numFmtId="164" xfId="0" applyAlignment="1" applyBorder="1" applyFill="1" applyFont="1" applyNumberFormat="1">
      <alignment shrinkToFit="0" vertical="center" wrapText="1"/>
    </xf>
    <xf borderId="2" fillId="0" fontId="10" numFmtId="0" xfId="0" applyAlignment="1" applyBorder="1" applyFont="1">
      <alignment shrinkToFit="0" vertical="center" wrapText="1"/>
    </xf>
    <xf borderId="2" fillId="0" fontId="6" numFmtId="0" xfId="0" applyAlignment="1" applyBorder="1" applyFont="1">
      <alignment shrinkToFit="0" vertical="center" wrapText="1"/>
    </xf>
    <xf borderId="2" fillId="0" fontId="10" numFmtId="164" xfId="0" applyAlignment="1" applyBorder="1" applyFont="1" applyNumberFormat="1">
      <alignment shrinkToFit="0" vertical="center" wrapText="0"/>
    </xf>
    <xf borderId="2" fillId="0" fontId="10" numFmtId="165" xfId="0" applyAlignment="1" applyBorder="1" applyFont="1" applyNumberFormat="1">
      <alignment shrinkToFit="0" vertical="center" wrapText="0"/>
    </xf>
    <xf borderId="2" fillId="0" fontId="11" numFmtId="0" xfId="0" applyAlignment="1" applyBorder="1" applyFont="1">
      <alignment shrinkToFit="0" vertical="center" wrapText="1"/>
    </xf>
    <xf borderId="2" fillId="0" fontId="7" numFmtId="0" xfId="0" applyAlignment="1" applyBorder="1" applyFont="1">
      <alignment shrinkToFit="0" vertical="center" wrapText="1"/>
    </xf>
    <xf borderId="2" fillId="0" fontId="7" numFmtId="0" xfId="0" applyAlignment="1" applyBorder="1" applyFont="1">
      <alignment shrinkToFit="0" vertical="center" wrapText="0"/>
    </xf>
    <xf borderId="2" fillId="3" fontId="12" numFmtId="164" xfId="0" applyAlignment="1" applyBorder="1" applyFill="1" applyFont="1" applyNumberFormat="1">
      <alignment shrinkToFit="0" vertical="center" wrapText="1"/>
    </xf>
    <xf borderId="2" fillId="3" fontId="13" numFmtId="0" xfId="0" applyAlignment="1" applyBorder="1" applyFill="1" applyFont="1">
      <alignment shrinkToFit="0" vertical="center" wrapText="1"/>
    </xf>
    <xf borderId="2" fillId="0" fontId="13" numFmtId="164" xfId="0" applyAlignment="1" applyBorder="1" applyFont="1" applyNumberFormat="1">
      <alignment shrinkToFit="0" vertical="center" wrapText="1"/>
    </xf>
    <xf borderId="2" fillId="3" fontId="13" numFmtId="164" xfId="0" applyAlignment="1" applyBorder="1" applyFill="1" applyFont="1" applyNumberFormat="1">
      <alignment shrinkToFit="0" vertical="center" wrapText="1"/>
    </xf>
    <xf borderId="2" fillId="0" fontId="10" numFmtId="165" xfId="0" applyAlignment="1" applyBorder="1" applyFont="1" applyNumberFormat="1">
      <alignment shrinkToFit="0" vertical="center" wrapText="1"/>
    </xf>
    <xf borderId="2" fillId="2" fontId="14" numFmtId="0" xfId="0" applyAlignment="1" applyBorder="1" applyFill="1" applyFont="1">
      <alignment shrinkToFit="0" vertical="bottom" wrapText="0"/>
    </xf>
    <xf borderId="2" fillId="2" fontId="14" numFmtId="166" xfId="0" applyAlignment="1" applyBorder="1" applyFill="1" applyFont="1" applyNumberFormat="1">
      <alignment shrinkToFit="0" vertical="bottom" wrapText="0"/>
    </xf>
    <xf borderId="2" fillId="2" fontId="14" numFmtId="167" xfId="0" applyAlignment="1" applyBorder="1" applyFill="1" applyFont="1" applyNumberFormat="1">
      <alignment shrinkToFit="0" vertical="bottom" wrapText="0"/>
    </xf>
    <xf borderId="0" fillId="0" fontId="15" numFmtId="0" xfId="0" applyAlignment="1" applyFont="1">
      <alignment shrinkToFit="0" vertical="bottom" wrapText="0"/>
    </xf>
    <xf borderId="0" fillId="0" fontId="16" numFmtId="167" xfId="0" applyAlignment="1" applyFont="1" applyNumberFormat="1">
      <alignment shrinkToFit="0" vertical="bottom" wrapText="0"/>
    </xf>
    <xf borderId="0" fillId="0" fontId="17" numFmtId="0" xfId="0" applyAlignment="1" applyFont="1">
      <alignment shrinkToFit="0" vertical="top" wrapText="1"/>
    </xf>
    <xf borderId="2" fillId="2" fontId="14" numFmtId="165" xfId="0" applyAlignment="1" applyBorder="1" applyFill="1" applyFont="1" applyNumberFormat="1">
      <alignment shrinkToFit="0" vertical="bottom" wrapText="0"/>
    </xf>
    <xf borderId="0" fillId="0" fontId="10" numFmtId="0" xfId="0" applyAlignment="1" applyFont="1">
      <alignment shrinkToFit="0" vertical="bottom" wrapText="0"/>
    </xf>
    <xf borderId="0" fillId="0" fontId="18" numFmtId="166" xfId="0" applyAlignment="1" applyFont="1" applyNumberFormat="1">
      <alignment shrinkToFit="0" vertical="bottom" wrapText="0"/>
    </xf>
    <xf borderId="0" fillId="0" fontId="18" numFmtId="167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hyperlink" Target="https://www.canva.com/" TargetMode="External"/><Relationship Id="rId3" Type="http://schemas.openxmlformats.org/officeDocument/2006/relationships/hyperlink" Target="https://www.hubspot.com/products/crm" TargetMode="External"/><Relationship Id="rId4" Type="http://schemas.openxmlformats.org/officeDocument/2006/relationships/hyperlink" Target="https://www.waveapps.com/" TargetMode="External"/><Relationship Id="rId5" Type="http://schemas.openxmlformats.org/officeDocument/2006/relationships/hyperlink" Target="https://calendly.com/" TargetMode="External"/><Relationship Id="rId6" Type="http://schemas.openxmlformats.org/officeDocument/2006/relationships/hyperlink" Target="https://sheets.google.com/" TargetMode="External"/><Relationship Id="rId7" Type="http://schemas.openxmlformats.org/officeDocument/2006/relationships/drawing" Target="../drawings/drawing1.xml"/><Relationship Id="rId8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0"/>
  <cols>
    <col customWidth="1" min="1" max="1" width="20.0"/>
    <col customWidth="1" min="2" max="2" width="26.0"/>
    <col customWidth="1" min="3" max="3" width="34.0"/>
    <col customWidth="1" min="4" max="4" width="38.0"/>
    <col customWidth="1" min="5" max="5" width="16.0"/>
    <col customWidth="1" min="6" max="7" width="15.0"/>
    <col customWidth="1" min="8" max="26" width="8.71"/>
  </cols>
  <sheetData>
    <row r="1">
      <c r="A1" s="2" t="s">
        <v>2</v>
      </c>
    </row>
    <row r="2">
      <c r="A2" s="3" t="s">
        <v>5</v>
      </c>
    </row>
    <row r="3" ht="33.75" customHeight="1">
      <c r="A3" s="4" t="s">
        <v>7</v>
      </c>
    </row>
    <row r="5" ht="31.5" customHeight="1">
      <c r="A5" s="5" t="s">
        <v>14</v>
      </c>
      <c r="B5" s="5" t="s">
        <v>19</v>
      </c>
      <c r="C5" s="5" t="s">
        <v>21</v>
      </c>
      <c r="D5" s="5" t="s">
        <v>22</v>
      </c>
      <c r="E5" s="5" t="s">
        <v>27</v>
      </c>
      <c r="F5" s="5" t="s">
        <v>13</v>
      </c>
      <c r="G5" s="5" t="s">
        <v>18</v>
      </c>
    </row>
    <row r="6" ht="25.5" customHeight="1">
      <c r="A6" s="11" t="s">
        <v>31</v>
      </c>
      <c r="B6" s="12" t="s">
        <v>43</v>
      </c>
      <c r="C6" s="15" t="s">
        <v>47</v>
      </c>
      <c r="D6" s="16" t="s">
        <v>48</v>
      </c>
      <c r="E6" s="18">
        <v>22.99</v>
      </c>
      <c r="F6" s="20">
        <v>0.0</v>
      </c>
      <c r="G6" s="22">
        <f t="shared" ref="G6:G10" si="1">(E6-F6)*12</f>
        <v>275.88</v>
      </c>
    </row>
    <row r="7" ht="25.5" customHeight="1">
      <c r="A7" s="11" t="s">
        <v>49</v>
      </c>
      <c r="B7" s="12" t="s">
        <v>29</v>
      </c>
      <c r="C7" s="15" t="s">
        <v>50</v>
      </c>
      <c r="D7" s="16" t="s">
        <v>51</v>
      </c>
      <c r="E7" s="18">
        <v>99.0</v>
      </c>
      <c r="F7" s="20">
        <v>0.0</v>
      </c>
      <c r="G7" s="22">
        <f t="shared" si="1"/>
        <v>1188</v>
      </c>
    </row>
    <row r="8" ht="25.5" customHeight="1">
      <c r="A8" s="11" t="s">
        <v>52</v>
      </c>
      <c r="B8" s="12" t="s">
        <v>34</v>
      </c>
      <c r="C8" s="15" t="s">
        <v>53</v>
      </c>
      <c r="D8" s="16" t="s">
        <v>55</v>
      </c>
      <c r="E8" s="18">
        <v>35.0</v>
      </c>
      <c r="F8" s="20">
        <v>0.0</v>
      </c>
      <c r="G8" s="22">
        <f t="shared" si="1"/>
        <v>420</v>
      </c>
    </row>
    <row r="9" ht="25.5" customHeight="1">
      <c r="A9" s="11" t="s">
        <v>57</v>
      </c>
      <c r="B9" s="12" t="s">
        <v>58</v>
      </c>
      <c r="C9" s="15" t="s">
        <v>59</v>
      </c>
      <c r="D9" s="16" t="s">
        <v>61</v>
      </c>
      <c r="E9" s="18">
        <v>12.0</v>
      </c>
      <c r="F9" s="20">
        <v>0.0</v>
      </c>
      <c r="G9" s="22">
        <f t="shared" si="1"/>
        <v>144</v>
      </c>
    </row>
    <row r="10" ht="25.5" customHeight="1">
      <c r="A10" s="11" t="s">
        <v>62</v>
      </c>
      <c r="B10" s="12" t="s">
        <v>42</v>
      </c>
      <c r="C10" s="15" t="s">
        <v>63</v>
      </c>
      <c r="D10" s="16" t="s">
        <v>64</v>
      </c>
      <c r="E10" s="18">
        <v>50.0</v>
      </c>
      <c r="F10" s="20">
        <v>0.0</v>
      </c>
      <c r="G10" s="22">
        <f t="shared" si="1"/>
        <v>600</v>
      </c>
    </row>
    <row r="11" ht="27.75" customHeight="1">
      <c r="A11" s="23" t="s">
        <v>54</v>
      </c>
      <c r="B11" s="23"/>
      <c r="C11" s="23"/>
      <c r="D11" s="23" t="s">
        <v>65</v>
      </c>
      <c r="E11" s="24">
        <f t="shared" ref="E11:G11" si="2">SUM(E6:E10)</f>
        <v>218.99</v>
      </c>
      <c r="F11" s="24">
        <f t="shared" si="2"/>
        <v>0</v>
      </c>
      <c r="G11" s="29">
        <f t="shared" si="2"/>
        <v>2627.88</v>
      </c>
    </row>
    <row r="13">
      <c r="A13" s="30" t="s">
        <v>16</v>
      </c>
      <c r="B13" s="31">
        <f>E11-F11</f>
        <v>218.99</v>
      </c>
    </row>
    <row r="14">
      <c r="A14" s="30" t="s">
        <v>18</v>
      </c>
      <c r="B14" s="32">
        <f>G11</f>
        <v>2627.88</v>
      </c>
    </row>
    <row r="15">
      <c r="A15" s="30" t="s">
        <v>66</v>
      </c>
      <c r="B15" s="32">
        <f>G11*3</f>
        <v>7883.64</v>
      </c>
    </row>
    <row r="17" ht="15.0" customHeight="1">
      <c r="A17" s="28" t="s">
        <v>67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3:G3"/>
    <mergeCell ref="A17:G18"/>
  </mergeCells>
  <hyperlinks>
    <hyperlink r:id="rId2" ref="C6"/>
    <hyperlink r:id="rId3" ref="C7"/>
    <hyperlink r:id="rId4" ref="C8"/>
    <hyperlink r:id="rId5" ref="C9"/>
    <hyperlink r:id="rId6" ref="C10"/>
  </hyperlinks>
  <printOptions/>
  <pageMargins bottom="1.0" footer="0.0" header="0.0" left="0.75" right="0.75" top="1.0"/>
  <pageSetup paperSize="9" orientation="portrait"/>
  <drawing r:id="rId7"/>
  <legacy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2.0"/>
    <col customWidth="1" min="2" max="4" width="44.0"/>
    <col customWidth="1" min="5" max="26" width="8.71"/>
  </cols>
  <sheetData>
    <row r="1">
      <c r="A1" s="1" t="s">
        <v>0</v>
      </c>
    </row>
    <row r="2">
      <c r="A2" s="3" t="s">
        <v>3</v>
      </c>
    </row>
    <row r="4" ht="30.0" customHeight="1">
      <c r="A4" s="5" t="s">
        <v>6</v>
      </c>
      <c r="B4" s="5" t="s">
        <v>9</v>
      </c>
      <c r="C4" s="5" t="s">
        <v>11</v>
      </c>
      <c r="D4" s="5" t="s">
        <v>12</v>
      </c>
    </row>
    <row r="5" ht="61.5" customHeight="1">
      <c r="A5" s="6" t="s">
        <v>17</v>
      </c>
      <c r="B5" s="7" t="s">
        <v>23</v>
      </c>
      <c r="C5" s="7" t="s">
        <v>25</v>
      </c>
      <c r="D5" s="9" t="s">
        <v>26</v>
      </c>
    </row>
    <row r="6" ht="61.5" customHeight="1">
      <c r="A6" s="6" t="s">
        <v>29</v>
      </c>
      <c r="B6" s="7" t="s">
        <v>30</v>
      </c>
      <c r="C6" s="7" t="s">
        <v>32</v>
      </c>
      <c r="D6" s="9" t="s">
        <v>33</v>
      </c>
    </row>
    <row r="7" ht="61.5" customHeight="1">
      <c r="A7" s="6" t="s">
        <v>34</v>
      </c>
      <c r="B7" s="7" t="s">
        <v>35</v>
      </c>
      <c r="C7" s="7" t="s">
        <v>36</v>
      </c>
      <c r="D7" s="9" t="s">
        <v>37</v>
      </c>
    </row>
    <row r="8" ht="61.5" customHeight="1">
      <c r="A8" s="6" t="s">
        <v>38</v>
      </c>
      <c r="B8" s="7" t="s">
        <v>39</v>
      </c>
      <c r="C8" s="7" t="s">
        <v>40</v>
      </c>
      <c r="D8" s="9" t="s">
        <v>41</v>
      </c>
    </row>
    <row r="9" ht="61.5" customHeight="1">
      <c r="A9" s="6" t="s">
        <v>42</v>
      </c>
      <c r="B9" s="7" t="s">
        <v>44</v>
      </c>
      <c r="C9" s="7" t="s">
        <v>45</v>
      </c>
      <c r="D9" s="9" t="s">
        <v>46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28.0"/>
    <col customWidth="1" min="2" max="2" width="30.0"/>
    <col customWidth="1" min="3" max="3" width="16.0"/>
    <col customWidth="1" min="4" max="4" width="20.0"/>
    <col customWidth="1" min="5" max="5" width="16.0"/>
    <col customWidth="1" min="6" max="6" width="15.0"/>
    <col customWidth="1" min="7" max="7" width="24.0"/>
    <col customWidth="1" min="8" max="26" width="8.71"/>
  </cols>
  <sheetData>
    <row r="1">
      <c r="A1" s="1" t="s">
        <v>1</v>
      </c>
    </row>
    <row r="2" ht="21.75" customHeight="1">
      <c r="A2" s="4" t="s">
        <v>4</v>
      </c>
    </row>
    <row r="3" ht="21.75" customHeight="1"/>
    <row r="4" ht="30.0" customHeight="1">
      <c r="A4" s="5" t="s">
        <v>8</v>
      </c>
      <c r="B4" s="5" t="s">
        <v>10</v>
      </c>
      <c r="C4" s="5" t="s">
        <v>13</v>
      </c>
      <c r="D4" s="5" t="s">
        <v>15</v>
      </c>
      <c r="E4" s="5" t="s">
        <v>16</v>
      </c>
      <c r="F4" s="5" t="s">
        <v>18</v>
      </c>
      <c r="G4" s="5" t="s">
        <v>20</v>
      </c>
    </row>
    <row r="5" ht="21.75" customHeight="1">
      <c r="A5" s="8" t="s">
        <v>24</v>
      </c>
      <c r="B5" s="8" t="s">
        <v>28</v>
      </c>
      <c r="C5" s="10">
        <v>22.99</v>
      </c>
      <c r="D5" s="10">
        <v>0.0</v>
      </c>
      <c r="E5" s="13">
        <f t="shared" ref="E5:E18" si="1">IF(A5="","",C5-D5)</f>
        <v>22.99</v>
      </c>
      <c r="F5" s="14">
        <f t="shared" ref="F5:F18" si="2">IF(A5="","",E5*12)</f>
        <v>275.88</v>
      </c>
      <c r="G5" s="17" t="str">
        <f t="shared" ref="G5:G18" si="3">IF(A5="","",IF(E5&lt;=0,"Already free","Costs $"&amp;TEXT(F5,"#,##0")&amp;"/yr"))</f>
        <v>Costs $276/yr</v>
      </c>
    </row>
    <row r="6" ht="21.75" customHeight="1">
      <c r="A6" s="19"/>
      <c r="B6" s="19"/>
      <c r="C6" s="21"/>
      <c r="D6" s="21"/>
      <c r="E6" s="13" t="str">
        <f t="shared" si="1"/>
        <v/>
      </c>
      <c r="F6" s="14" t="str">
        <f t="shared" si="2"/>
        <v/>
      </c>
      <c r="G6" s="17" t="str">
        <f t="shared" si="3"/>
        <v/>
      </c>
    </row>
    <row r="7" ht="21.75" customHeight="1">
      <c r="A7" s="19"/>
      <c r="B7" s="19"/>
      <c r="C7" s="21"/>
      <c r="D7" s="21"/>
      <c r="E7" s="13" t="str">
        <f t="shared" si="1"/>
        <v/>
      </c>
      <c r="F7" s="14" t="str">
        <f t="shared" si="2"/>
        <v/>
      </c>
      <c r="G7" s="17" t="str">
        <f t="shared" si="3"/>
        <v/>
      </c>
    </row>
    <row r="8" ht="21.75" customHeight="1">
      <c r="A8" s="19"/>
      <c r="B8" s="19"/>
      <c r="C8" s="21"/>
      <c r="D8" s="21"/>
      <c r="E8" s="13" t="str">
        <f t="shared" si="1"/>
        <v/>
      </c>
      <c r="F8" s="14" t="str">
        <f t="shared" si="2"/>
        <v/>
      </c>
      <c r="G8" s="17" t="str">
        <f t="shared" si="3"/>
        <v/>
      </c>
    </row>
    <row r="9" ht="21.75" customHeight="1">
      <c r="A9" s="19"/>
      <c r="B9" s="19"/>
      <c r="C9" s="21"/>
      <c r="D9" s="21"/>
      <c r="E9" s="13" t="str">
        <f t="shared" si="1"/>
        <v/>
      </c>
      <c r="F9" s="14" t="str">
        <f t="shared" si="2"/>
        <v/>
      </c>
      <c r="G9" s="17" t="str">
        <f t="shared" si="3"/>
        <v/>
      </c>
    </row>
    <row r="10" ht="21.75" customHeight="1">
      <c r="A10" s="19"/>
      <c r="B10" s="19"/>
      <c r="C10" s="21"/>
      <c r="D10" s="21"/>
      <c r="E10" s="13" t="str">
        <f t="shared" si="1"/>
        <v/>
      </c>
      <c r="F10" s="14" t="str">
        <f t="shared" si="2"/>
        <v/>
      </c>
      <c r="G10" s="17" t="str">
        <f t="shared" si="3"/>
        <v/>
      </c>
    </row>
    <row r="11" ht="21.75" customHeight="1">
      <c r="A11" s="19"/>
      <c r="B11" s="19"/>
      <c r="C11" s="21"/>
      <c r="D11" s="21"/>
      <c r="E11" s="13" t="str">
        <f t="shared" si="1"/>
        <v/>
      </c>
      <c r="F11" s="14" t="str">
        <f t="shared" si="2"/>
        <v/>
      </c>
      <c r="G11" s="17" t="str">
        <f t="shared" si="3"/>
        <v/>
      </c>
    </row>
    <row r="12" ht="21.75" customHeight="1">
      <c r="A12" s="19"/>
      <c r="B12" s="19"/>
      <c r="C12" s="21"/>
      <c r="D12" s="21"/>
      <c r="E12" s="13" t="str">
        <f t="shared" si="1"/>
        <v/>
      </c>
      <c r="F12" s="14" t="str">
        <f t="shared" si="2"/>
        <v/>
      </c>
      <c r="G12" s="17" t="str">
        <f t="shared" si="3"/>
        <v/>
      </c>
    </row>
    <row r="13" ht="21.75" customHeight="1">
      <c r="A13" s="19"/>
      <c r="B13" s="19"/>
      <c r="C13" s="21"/>
      <c r="D13" s="21"/>
      <c r="E13" s="13" t="str">
        <f t="shared" si="1"/>
        <v/>
      </c>
      <c r="F13" s="14" t="str">
        <f t="shared" si="2"/>
        <v/>
      </c>
      <c r="G13" s="17" t="str">
        <f t="shared" si="3"/>
        <v/>
      </c>
    </row>
    <row r="14" ht="21.75" customHeight="1">
      <c r="A14" s="19"/>
      <c r="B14" s="19"/>
      <c r="C14" s="21"/>
      <c r="D14" s="21"/>
      <c r="E14" s="13" t="str">
        <f t="shared" si="1"/>
        <v/>
      </c>
      <c r="F14" s="14" t="str">
        <f t="shared" si="2"/>
        <v/>
      </c>
      <c r="G14" s="17" t="str">
        <f t="shared" si="3"/>
        <v/>
      </c>
    </row>
    <row r="15" ht="21.75" customHeight="1">
      <c r="A15" s="19"/>
      <c r="B15" s="19"/>
      <c r="C15" s="21"/>
      <c r="D15" s="21"/>
      <c r="E15" s="13" t="str">
        <f t="shared" si="1"/>
        <v/>
      </c>
      <c r="F15" s="14" t="str">
        <f t="shared" si="2"/>
        <v/>
      </c>
      <c r="G15" s="17" t="str">
        <f t="shared" si="3"/>
        <v/>
      </c>
    </row>
    <row r="16" ht="21.75" customHeight="1">
      <c r="A16" s="19"/>
      <c r="B16" s="19"/>
      <c r="C16" s="21"/>
      <c r="D16" s="21"/>
      <c r="E16" s="13" t="str">
        <f t="shared" si="1"/>
        <v/>
      </c>
      <c r="F16" s="14" t="str">
        <f t="shared" si="2"/>
        <v/>
      </c>
      <c r="G16" s="17" t="str">
        <f t="shared" si="3"/>
        <v/>
      </c>
    </row>
    <row r="17" ht="21.75" customHeight="1">
      <c r="A17" s="19"/>
      <c r="B17" s="19"/>
      <c r="C17" s="21"/>
      <c r="D17" s="21"/>
      <c r="E17" s="13" t="str">
        <f t="shared" si="1"/>
        <v/>
      </c>
      <c r="F17" s="14" t="str">
        <f t="shared" si="2"/>
        <v/>
      </c>
      <c r="G17" s="17" t="str">
        <f t="shared" si="3"/>
        <v/>
      </c>
    </row>
    <row r="18" ht="21.75" customHeight="1">
      <c r="A18" s="19"/>
      <c r="B18" s="19"/>
      <c r="C18" s="21"/>
      <c r="D18" s="21"/>
      <c r="E18" s="13" t="str">
        <f t="shared" si="1"/>
        <v/>
      </c>
      <c r="F18" s="14" t="str">
        <f t="shared" si="2"/>
        <v/>
      </c>
      <c r="G18" s="17" t="str">
        <f t="shared" si="3"/>
        <v/>
      </c>
    </row>
    <row r="19" ht="25.5" customHeight="1">
      <c r="A19" s="23" t="s">
        <v>54</v>
      </c>
      <c r="B19" s="23"/>
      <c r="C19" s="24">
        <f t="shared" ref="C19:F19" si="4">SUM(C5:C18)</f>
        <v>22.99</v>
      </c>
      <c r="D19" s="24">
        <f t="shared" si="4"/>
        <v>0</v>
      </c>
      <c r="E19" s="24">
        <f t="shared" si="4"/>
        <v>22.99</v>
      </c>
      <c r="F19" s="25">
        <f t="shared" si="4"/>
        <v>275.88</v>
      </c>
      <c r="G19" s="23"/>
    </row>
    <row r="21" ht="15.75" customHeight="1">
      <c r="A21" s="26" t="s">
        <v>56</v>
      </c>
      <c r="C21" s="27">
        <f>F19</f>
        <v>275.88</v>
      </c>
    </row>
    <row r="22" ht="15.75" customHeight="1"/>
    <row r="23" ht="15.0" customHeight="1">
      <c r="A23" s="28" t="s">
        <v>60</v>
      </c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2:G3"/>
    <mergeCell ref="A23:G24"/>
  </mergeCells>
  <printOptions/>
  <pageMargins bottom="1.0" footer="0.0" header="0.0" left="0.75" right="0.75" top="1.0"/>
  <pageSetup paperSize="9" orientation="portrait"/>
  <drawing r:id="rId1"/>
</worksheet>
</file>